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e.Hilbert\Desktop\"/>
    </mc:Choice>
  </mc:AlternateContent>
  <bookViews>
    <workbookView xWindow="0" yWindow="0" windowWidth="19030" windowHeight="4190"/>
  </bookViews>
  <sheets>
    <sheet name="Sheet2" sheetId="2" r:id="rId1"/>
    <sheet name="Sheet4" sheetId="4" r:id="rId2"/>
    <sheet name="Sheet5"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2" l="1"/>
  <c r="D33" i="2"/>
  <c r="E33" i="2"/>
  <c r="C52" i="2"/>
  <c r="D52" i="2"/>
  <c r="E52" i="2"/>
  <c r="C58" i="2"/>
  <c r="D58" i="2"/>
  <c r="E58" i="2"/>
  <c r="C91" i="2"/>
  <c r="D91" i="2"/>
  <c r="E91" i="2"/>
  <c r="B91" i="2"/>
  <c r="B58" i="2"/>
  <c r="B52" i="2"/>
  <c r="B33" i="2"/>
</calcChain>
</file>

<file path=xl/sharedStrings.xml><?xml version="1.0" encoding="utf-8"?>
<sst xmlns="http://schemas.openxmlformats.org/spreadsheetml/2006/main" count="118" uniqueCount="114">
  <si>
    <t xml:space="preserve">Governor’s Emergency Education Relief (GEER) Fund - $3 billion </t>
  </si>
  <si>
    <t>Coronavirus Relief Fund assistance is generally provided to state governments. Local governments serving a population of at least 500,000, as measured in the most recent census data, may elect to receive assistance directly from Treasury. Such direct local assistance allocations reduce the allocation made to the state government (keeping the state allocation constant) and are equal to the product of</t>
  </si>
  <si>
    <t xml:space="preserve">States and localities - $150 billion </t>
  </si>
  <si>
    <r>
      <t xml:space="preserve">Oklahoma's portion of the $150 billion is </t>
    </r>
    <r>
      <rPr>
        <b/>
        <sz val="8"/>
        <color theme="1"/>
        <rFont val="Calibri Light"/>
        <family val="2"/>
        <scheme val="major"/>
      </rPr>
      <t>$1,534,357,612.40</t>
    </r>
    <r>
      <rPr>
        <sz val="8"/>
        <color theme="1"/>
        <rFont val="Calibri Light"/>
        <family val="2"/>
        <scheme val="major"/>
      </rPr>
      <t xml:space="preserve">.  OKC, Oklahoma County and Tulsa County are eligible entities so they can apply directly.  If they receive funds, that will be subtracted from the overall amount for the state. </t>
    </r>
  </si>
  <si>
    <t>Governors apply - "emergency block grant" designed to enable governors to decide how best to meet the needs of students, schools (including charter schools and non-public schools), postsecondary institutions, and other education-related organizations.  all that is required is the completion of a brief application, which can be digitally signed and submitted in PDF to the email address GEERF@ed.gov. 
The application, including instructions to apply, is available on the Department's website at https://oese.ed.gov/offices/education-stabilization-fund/governors-emergency-education-relief-fund/. Once states have submitted the signed PDF, the Department expects to obligate the funds within three business days.</t>
  </si>
  <si>
    <t>Minimum Allocation to be Awarded for Emergency Financial Aid Grants to Students</t>
  </si>
  <si>
    <t>Public Colleges and Universities</t>
  </si>
  <si>
    <t xml:space="preserve">Cameron University </t>
  </si>
  <si>
    <t>Carl Albert State College</t>
  </si>
  <si>
    <t>Connors State Collge</t>
  </si>
  <si>
    <t>East Central University</t>
  </si>
  <si>
    <t>Eastern Oklahoma State College</t>
  </si>
  <si>
    <t>Langston University</t>
  </si>
  <si>
    <t>Murray State College</t>
  </si>
  <si>
    <t>Northeastern Oklahoma A&amp;M College</t>
  </si>
  <si>
    <t xml:space="preserve">Northeastern State University </t>
  </si>
  <si>
    <t>Northern Oklahoma College</t>
  </si>
  <si>
    <t>Northwestern Oklahoma State University</t>
  </si>
  <si>
    <t>Oklahoma City Community College</t>
  </si>
  <si>
    <t>Oklahoma Panhandle State University</t>
  </si>
  <si>
    <t>Oklahoma State University</t>
  </si>
  <si>
    <t>Oklahoma State University Center for Healther Services</t>
  </si>
  <si>
    <t>Oklahoma State University Institute of Technology, Okmulgee</t>
  </si>
  <si>
    <t>Oklahoma State University-Oklahoma City</t>
  </si>
  <si>
    <t>Oklahoma State University- Tulsa</t>
  </si>
  <si>
    <t>Redlands Community College</t>
  </si>
  <si>
    <t>Rogers State University</t>
  </si>
  <si>
    <t>Rose State College</t>
  </si>
  <si>
    <t>Seminole State College</t>
  </si>
  <si>
    <t>Southeastern Oklahoma State University</t>
  </si>
  <si>
    <t>Southwestern Oklahoma State University</t>
  </si>
  <si>
    <t>Tulsa Community College</t>
  </si>
  <si>
    <t>University Center at Ponca City</t>
  </si>
  <si>
    <t>University Center of Southern Oklahoma</t>
  </si>
  <si>
    <t>University of Central Oklahoma</t>
  </si>
  <si>
    <t xml:space="preserve">University of Oklahoma </t>
  </si>
  <si>
    <t>University of Science and Arts of Oklahoma</t>
  </si>
  <si>
    <t>Western Oklahoma State College</t>
  </si>
  <si>
    <t>Independent</t>
  </si>
  <si>
    <t>Bacone College</t>
  </si>
  <si>
    <t>College of the Muscogee Nation</t>
  </si>
  <si>
    <t>Mid-America Christian University</t>
  </si>
  <si>
    <t>Oklahoma Baptist University</t>
  </si>
  <si>
    <t>Oklahoma Christian University</t>
  </si>
  <si>
    <t>Oklahoma City University</t>
  </si>
  <si>
    <t>Oklahoma Wesleyan University</t>
  </si>
  <si>
    <t xml:space="preserve">Oral Roberts University </t>
  </si>
  <si>
    <t>Phillips Theological Seminary</t>
  </si>
  <si>
    <t xml:space="preserve">Southern Nazarene University </t>
  </si>
  <si>
    <t xml:space="preserve">Southwestern Christian University </t>
  </si>
  <si>
    <t xml:space="preserve">Southwestern College </t>
  </si>
  <si>
    <t>*</t>
  </si>
  <si>
    <t>The University of Tulsa</t>
  </si>
  <si>
    <t>Wayland Baptist University</t>
  </si>
  <si>
    <t>Proprietary</t>
  </si>
  <si>
    <t>Brown Mackie College</t>
  </si>
  <si>
    <t>Devry University</t>
  </si>
  <si>
    <t>University of Phoenix</t>
  </si>
  <si>
    <t xml:space="preserve">Career Tech </t>
  </si>
  <si>
    <t>Autry</t>
  </si>
  <si>
    <t>Caddo Kiowa</t>
  </si>
  <si>
    <t>Canadian Valley</t>
  </si>
  <si>
    <t>Central Tech</t>
  </si>
  <si>
    <t>Chisholm Trail</t>
  </si>
  <si>
    <t>Eastern Oklahoma County</t>
  </si>
  <si>
    <t>Francis Tuttle</t>
  </si>
  <si>
    <t>Gordon Cooper</t>
  </si>
  <si>
    <t>Great Plains</t>
  </si>
  <si>
    <t>Green Country</t>
  </si>
  <si>
    <t>High Plains</t>
  </si>
  <si>
    <t>Indian Capital</t>
  </si>
  <si>
    <t>Kiamichi</t>
  </si>
  <si>
    <t>Meridian</t>
  </si>
  <si>
    <t>Metro Tech</t>
  </si>
  <si>
    <t>Mid-America</t>
  </si>
  <si>
    <t>Mid-Del</t>
  </si>
  <si>
    <t>Moore Norman</t>
  </si>
  <si>
    <t>Northeast</t>
  </si>
  <si>
    <t>Northwest</t>
  </si>
  <si>
    <t>Pioneer</t>
  </si>
  <si>
    <t>Pontotoc</t>
  </si>
  <si>
    <t>Red River</t>
  </si>
  <si>
    <t>Southern</t>
  </si>
  <si>
    <t>Southwest</t>
  </si>
  <si>
    <t>Tri County</t>
  </si>
  <si>
    <t>Tulsa Tech</t>
  </si>
  <si>
    <t>Wes Watkins</t>
  </si>
  <si>
    <t>Western</t>
  </si>
  <si>
    <t xml:space="preserve">Total Allocation </t>
  </si>
  <si>
    <r>
      <rPr>
        <b/>
        <sz val="8"/>
        <color theme="1"/>
        <rFont val="Calibri Light"/>
        <family val="2"/>
        <scheme val="major"/>
      </rPr>
      <t>$39,919,354</t>
    </r>
    <r>
      <rPr>
        <sz val="8"/>
        <color theme="1"/>
        <rFont val="Calibri Light"/>
        <family val="2"/>
        <scheme val="major"/>
      </rPr>
      <t xml:space="preserve"> for Oklahoma </t>
    </r>
  </si>
  <si>
    <t xml:space="preserve">Of the funds available for the Higher Education Emergency Relief Fund, 90% ($12,557,254,500.00) of
the funds will be awarded to IHEs based on two formula factors: (1) 75% of the funds will be awarded to
IHEs based on each IHE’s share of full-time equivalent (FTE) enrollment of Pell Grant recipients who
were not enrolled exclusively in distance education prior to the coronavirus emergency, relative to the
total FTE enrollment of such individuals in all IHEs; and (2) 25% of the funds will be awarded to IHEs
based on each IHE’s share of FTE enrollment of students who were not Pell Grant recipients and who
were not enrolled exclusively in distance education prior to the coronavirus emergency, relative to the
total FTE enrollment of such individuals in all IHEs. The first factor primarily allocates funds based on
undergraduate enrollment since Pell Grant eligibility is limited to undergraduates and students in
postbaccalaureate teacher education programs. The second factor allocates funds based on undergraduate
and graduate enrollment. </t>
  </si>
  <si>
    <t xml:space="preserve">Higher Education Emergency Relief Fund - $12.2 billion </t>
  </si>
  <si>
    <t xml:space="preserve">Elementary and Secondary School Relief Fund - $13.2 billion </t>
  </si>
  <si>
    <r>
      <t xml:space="preserve">Oklahoma will receive </t>
    </r>
    <r>
      <rPr>
        <b/>
        <sz val="8"/>
        <color theme="1"/>
        <rFont val="Calibri Light"/>
        <family val="2"/>
        <scheme val="major"/>
      </rPr>
      <t xml:space="preserve">$160,950,476.  </t>
    </r>
  </si>
  <si>
    <r>
      <t xml:space="preserve">Of this funding, 90% will be allocated by the state educational agency (SEA) directly to local educational agencies based on their share of title I funding. The remaining 10% will be available at the SEAs discretionary, including for state-wide activities.           </t>
    </r>
    <r>
      <rPr>
        <u/>
        <sz val="8"/>
        <color theme="1"/>
        <rFont val="Calibri Light"/>
        <family val="2"/>
        <scheme val="major"/>
      </rPr>
      <t>SEAs have until July 1, 2020, to apply</t>
    </r>
    <r>
      <rPr>
        <sz val="8"/>
        <color theme="1"/>
        <rFont val="Calibri Light"/>
        <family val="2"/>
        <scheme val="major"/>
      </rPr>
      <t xml:space="preserve"> for ESSER funds by submitting a simple signed Certification and Agreement form to ESSERF@ed.gov. The Department intends to process each submitted form within three business days of receipt.</t>
    </r>
  </si>
  <si>
    <t>National Park Service - $7.7 million to HBCUs</t>
  </si>
  <si>
    <t xml:space="preserve">Corporation for Public Broadcasting </t>
  </si>
  <si>
    <r>
      <t xml:space="preserve">Stabilization grants to maintain programming services and preserve small and rural telecommunications services                        </t>
    </r>
    <r>
      <rPr>
        <u/>
        <sz val="8"/>
        <color theme="1"/>
        <rFont val="Calibri Light"/>
        <family val="2"/>
        <scheme val="major"/>
      </rPr>
      <t>Television:</t>
    </r>
    <r>
      <rPr>
        <sz val="8"/>
        <color theme="1"/>
        <rFont val="Calibri Light"/>
        <family val="2"/>
        <scheme val="major"/>
      </rPr>
      <t xml:space="preserve"> 
• Oklahoma Network (Oklahoma City) - $260,205
• KRSU – TV (Claremore) -  $260,205
</t>
    </r>
    <r>
      <rPr>
        <u/>
        <sz val="8"/>
        <color theme="1"/>
        <rFont val="Calibri Light"/>
        <family val="2"/>
        <scheme val="major"/>
      </rPr>
      <t>Radio:</t>
    </r>
    <r>
      <rPr>
        <sz val="8"/>
        <color theme="1"/>
        <rFont val="Calibri Light"/>
        <family val="2"/>
        <scheme val="major"/>
      </rPr>
      <t xml:space="preserve">
• KCCU – FM (Lawton)- $75,000
• KUCO – FM (Edmond)- $75,000
• KWGS – FM (Tulsa) - $75,000
• KGOU – FM (Norman) - $75,000
• KOSU – FM (Stillwater) - $75,000
</t>
    </r>
  </si>
  <si>
    <r>
      <t xml:space="preserve">Langston University- </t>
    </r>
    <r>
      <rPr>
        <b/>
        <sz val="8"/>
        <color theme="1"/>
        <rFont val="Calibri Light"/>
        <family val="2"/>
        <scheme val="major"/>
      </rPr>
      <t>$473,820</t>
    </r>
    <r>
      <rPr>
        <sz val="8"/>
        <color theme="1"/>
        <rFont val="Calibri Light"/>
        <family val="2"/>
        <scheme val="major"/>
      </rPr>
      <t xml:space="preserve"> for the Historic Cottage Row District Preservation Project</t>
    </r>
  </si>
  <si>
    <t xml:space="preserve">Education Stabilization Fund - $308 million grant </t>
  </si>
  <si>
    <t xml:space="preserve">$308 million in discretionary grant funds will be available for states to use to create adaptable, innovative learning opportunities for K-12 and postsecondary learners in response to the COVID-19 national emergency. </t>
  </si>
  <si>
    <r>
      <t xml:space="preserve">The CARES Act provides $307.5 million for these discretionary grants, which the Department will divide between two competitions: $180 million for the Rethink K-12 School Models Grant and $127.5 million for the Reimagining Workforce Preparation Grant.  
The Rethink K-12 School Models Grant is aimed at opening new, innovative ways for students to access K-12 education with an emphasis on meeting students’ needs during the coronavirus national emergency. </t>
    </r>
    <r>
      <rPr>
        <b/>
        <sz val="8"/>
        <color theme="1"/>
        <rFont val="Calibri Light"/>
        <family val="2"/>
        <scheme val="major"/>
      </rPr>
      <t>The competition is open to state educational agencies which can apply for funds in one of the three categories:</t>
    </r>
    <r>
      <rPr>
        <sz val="8"/>
        <color theme="1"/>
        <rFont val="Calibri Light"/>
        <family val="2"/>
        <scheme val="major"/>
      </rPr>
      <t xml:space="preserve">
1. Microgrants for families, so that states can ensure they have access to the technology and educational services they need to advance their learning
2. Statewide virtual learning and course access programs, so that students will always be able to access a full range of subjects, even those not taught in the traditional or assigned setting
3. New, field-initiated models for providing remote education not yet imagined, to ensure that every child is learning and preparing for successful careers and lives
The Reimagining Workforce Preparation Grants are designed to expand short-term postsecondary programs and work-based learning programs in order to get Americans back to work and help small businesses return to being our country’s engines for economic growth. 
</t>
    </r>
    <r>
      <rPr>
        <b/>
        <sz val="8"/>
        <color theme="1"/>
        <rFont val="Calibri Light"/>
        <family val="2"/>
        <scheme val="major"/>
      </rPr>
      <t>Application packages for these competitions will be available within two weeks. Applicants will then have 60 days to apply.</t>
    </r>
    <r>
      <rPr>
        <sz val="8"/>
        <color theme="1"/>
        <rFont val="Calibri Light"/>
        <family val="2"/>
        <scheme val="major"/>
      </rPr>
      <t xml:space="preserve"> As with most of the Department of Education’s discretionary grant competitions, applications will be evaluated by a panel of independent peer reviewers, and the highest-scoring applications will be funded. 
</t>
    </r>
  </si>
  <si>
    <r>
      <rPr>
        <b/>
        <sz val="8"/>
        <color theme="1"/>
        <rFont val="Calibri Light"/>
        <family val="2"/>
        <scheme val="major"/>
      </rPr>
      <t>$159,882,462</t>
    </r>
    <r>
      <rPr>
        <sz val="8"/>
        <color theme="1"/>
        <rFont val="Calibri Light"/>
        <family val="2"/>
        <scheme val="major"/>
      </rPr>
      <t xml:space="preserve"> total for institutions in OK.  </t>
    </r>
    <r>
      <rPr>
        <b/>
        <sz val="8"/>
        <color theme="1"/>
        <rFont val="Calibri Light"/>
        <family val="2"/>
        <scheme val="major"/>
      </rPr>
      <t xml:space="preserve">Allocations for each school are on sheet 2 below. </t>
    </r>
    <r>
      <rPr>
        <sz val="8"/>
        <color theme="1"/>
        <rFont val="Calibri Light"/>
        <family val="2"/>
        <scheme val="major"/>
      </rPr>
      <t xml:space="preserve">                           Additionally, there was </t>
    </r>
    <r>
      <rPr>
        <b/>
        <sz val="8"/>
        <color theme="1"/>
        <rFont val="Calibri Light"/>
        <family val="2"/>
        <scheme val="major"/>
      </rPr>
      <t>$12,656,057 provided to HBCUs and Minority Serving Institutions</t>
    </r>
    <r>
      <rPr>
        <sz val="8"/>
        <color theme="1"/>
        <rFont val="Calibri Light"/>
        <family val="2"/>
        <scheme val="major"/>
      </rPr>
      <t>.  That additional fudning is also include in</t>
    </r>
    <r>
      <rPr>
        <b/>
        <sz val="8"/>
        <color theme="1"/>
        <rFont val="Calibri Light"/>
        <family val="2"/>
        <scheme val="major"/>
      </rPr>
      <t xml:space="preserve"> Sheet 2.  </t>
    </r>
    <r>
      <rPr>
        <sz val="8"/>
        <color theme="1"/>
        <rFont val="Calibri Light"/>
        <family val="2"/>
        <scheme val="major"/>
      </rPr>
      <t xml:space="preserve">                                     You will see the amount for students, as well as the total amount for the school.                                                                                  The CARES Act allows institutions to use up to one half of the total funds received to cover any costs associated with significant changes to the delivery of instruction due to the coronavirus. The funding for these "Recipient Institutional Costs" is separate from the funding previously made available for "Emergency Financial Aid Grants to Students." In order to access the funds, higher education institutions must submit a Certification and Agreement for Recipient Institutional Costs.  Institutions must also have executed the Certification and Agreement for Emergency Financial Aid Grants to Students before submitting the second certification and agreement. </t>
    </r>
  </si>
  <si>
    <t xml:space="preserve">HBCU/Minority Serving Institution </t>
  </si>
  <si>
    <t xml:space="preserve">Community Care College </t>
  </si>
  <si>
    <t xml:space="preserve">Randall University </t>
  </si>
  <si>
    <t>Fund for the Improvement of Postsecondary Education </t>
  </si>
  <si>
    <r>
      <t xml:space="preserve">“FIPSE” funding, which the Department is using to award funding to schools that otherwise would have received less than $500K from the other two higher ed-specific CARES Act programs which provides funding by formula to all IHEs and which the HBCU/MSI pot.   </t>
    </r>
    <r>
      <rPr>
        <b/>
        <sz val="8"/>
        <color theme="1"/>
        <rFont val="Calibri Light"/>
        <family val="2"/>
        <scheme val="major"/>
      </rPr>
      <t xml:space="preserve">You will see this in the last column in sheet 2. </t>
    </r>
  </si>
  <si>
    <t xml:space="preserve">Family of Faith Christian University </t>
  </si>
  <si>
    <t>Total</t>
  </si>
  <si>
    <t>Oklahoma</t>
  </si>
  <si>
    <t>State Minimum</t>
  </si>
  <si>
    <t>Tulsa County</t>
  </si>
  <si>
    <t xml:space="preserve">Oklahoma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</si>
</sst>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9" x14ac:knownFonts="1">
    <font>
      <sz val="11"/>
      <color theme="1"/>
      <name val="Calibri"/>
      <family val="2"/>
      <scheme val="minor"/>
    </font>
    <font>
      <b/>
      <sz val="8"/>
      <name val="Calibri Light"/>
      <family val="2"/>
      <scheme val="major"/>
    </font>
    <font>
      <sz val="8"/>
      <name val="Calibri Light"/>
      <family val="2"/>
      <scheme val="major"/>
    </font>
    <font>
      <b/>
      <sz val="8"/>
      <color theme="1"/>
      <name val="Calibri Light"/>
      <family val="2"/>
      <scheme val="major"/>
    </font>
    <font>
      <sz val="8"/>
      <color theme="1"/>
      <name val="Calibri Light"/>
      <family val="2"/>
      <scheme val="major"/>
    </font>
    <font>
      <sz val="11"/>
      <color theme="1"/>
      <name val="Calibri Light"/>
      <family val="2"/>
      <scheme val="major"/>
    </font>
    <font>
      <u/>
      <sz val="8"/>
      <color theme="1"/>
      <name val="Calibri Light"/>
      <family val="2"/>
      <scheme val="major"/>
    </font>
    <font>
      <b/>
      <sz val="11"/>
      <color theme="1"/>
      <name val="Calibri Light"/>
      <family val="2"/>
      <scheme val="maj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5" fillId="0" borderId="1" xfId="0" applyFont="1" applyBorder="1"/>
    <xf numFmtId="0" fontId="5" fillId="0" borderId="0" xfId="0" applyFont="1"/>
    <xf numFmtId="0" fontId="4" fillId="0" borderId="1" xfId="0" applyFont="1" applyFill="1" applyBorder="1" applyAlignment="1">
      <alignment horizontal="left" vertical="top" wrapText="1"/>
    </xf>
    <xf numFmtId="0" fontId="7" fillId="0" borderId="1" xfId="0" applyFont="1" applyBorder="1" applyAlignment="1">
      <alignment horizontal="center"/>
    </xf>
    <xf numFmtId="0" fontId="7" fillId="0" borderId="1" xfId="0" applyFont="1" applyBorder="1" applyAlignment="1">
      <alignment horizontal="center" wrapText="1"/>
    </xf>
    <xf numFmtId="6" fontId="5" fillId="0" borderId="1" xfId="0" applyNumberFormat="1" applyFont="1" applyBorder="1"/>
    <xf numFmtId="0" fontId="7" fillId="0" borderId="1" xfId="0" applyFont="1" applyBorder="1"/>
    <xf numFmtId="0" fontId="8" fillId="0" borderId="0" xfId="0" applyFont="1" applyAlignment="1">
      <alignment horizontal="left" vertical="top"/>
    </xf>
    <xf numFmtId="0" fontId="8" fillId="0" borderId="1" xfId="0" applyFont="1" applyBorder="1" applyAlignment="1">
      <alignment horizontal="left" vertical="top"/>
    </xf>
    <xf numFmtId="3" fontId="8" fillId="0" borderId="1" xfId="0" applyNumberFormat="1" applyFont="1" applyBorder="1" applyAlignment="1">
      <alignment horizontal="left" vertical="top"/>
    </xf>
    <xf numFmtId="10" fontId="8" fillId="0" borderId="1" xfId="0" applyNumberFormat="1" applyFont="1" applyBorder="1" applyAlignment="1">
      <alignment horizontal="left" vertical="top"/>
    </xf>
    <xf numFmtId="0" fontId="8" fillId="0" borderId="1" xfId="0" applyFont="1" applyBorder="1" applyAlignment="1">
      <alignment horizontal="left" vertical="top" wrapText="1"/>
    </xf>
    <xf numFmtId="3" fontId="8" fillId="0" borderId="1" xfId="0" applyNumberFormat="1" applyFont="1" applyBorder="1" applyAlignment="1">
      <alignment horizontal="left" vertical="top" wrapText="1"/>
    </xf>
    <xf numFmtId="10" fontId="8" fillId="0" borderId="1" xfId="0" applyNumberFormat="1" applyFont="1" applyBorder="1" applyAlignment="1">
      <alignment horizontal="left" vertical="top" wrapText="1"/>
    </xf>
    <xf numFmtId="0" fontId="7" fillId="2" borderId="1" xfId="0" applyFont="1" applyFill="1" applyBorder="1" applyAlignment="1">
      <alignment horizontal="center"/>
    </xf>
    <xf numFmtId="6" fontId="7" fillId="2" borderId="1" xfId="0" applyNumberFormat="1" applyFont="1" applyFill="1" applyBorder="1" applyAlignment="1">
      <alignment horizontal="center"/>
    </xf>
    <xf numFmtId="0" fontId="1"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0" xfId="0" applyFill="1"/>
    <xf numFmtId="0" fontId="0" fillId="0" borderId="0" xfId="0" applyFill="1" applyAlignment="1">
      <alignment horizontal="center" vertical="center"/>
    </xf>
    <xf numFmtId="3"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0" fillId="0" borderId="0" xfId="0" applyFill="1" applyAlignment="1">
      <alignment horizontal="center" vertical="top" wrapText="1"/>
    </xf>
    <xf numFmtId="3" fontId="0" fillId="0" borderId="0" xfId="0" applyNumberFormat="1" applyFill="1" applyAlignment="1">
      <alignment horizontal="center" vertical="top" wrapText="1"/>
    </xf>
    <xf numFmtId="10" fontId="0" fillId="0" borderId="0" xfId="0" applyNumberFormat="1" applyFill="1" applyAlignment="1">
      <alignment horizontal="center" vertical="top" wrapText="1"/>
    </xf>
    <xf numFmtId="0" fontId="2" fillId="0" borderId="0" xfId="0" applyFont="1" applyFill="1" applyAlignment="1">
      <alignment horizontal="center"/>
    </xf>
    <xf numFmtId="0" fontId="0" fillId="0" borderId="0" xfId="0" applyFill="1" applyAlignment="1">
      <alignment horizontal="center" vertical="top"/>
    </xf>
    <xf numFmtId="3" fontId="0" fillId="0" borderId="0" xfId="0" applyNumberFormat="1" applyFill="1" applyAlignment="1">
      <alignment horizontal="center" vertical="top"/>
    </xf>
    <xf numFmtId="10" fontId="0" fillId="0" borderId="0" xfId="0" applyNumberForma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tabSelected="1" workbookViewId="0">
      <selection activeCell="A10" sqref="A10"/>
    </sheetView>
  </sheetViews>
  <sheetFormatPr defaultRowHeight="14.5" x14ac:dyDescent="0.35"/>
  <cols>
    <col min="1" max="1" width="59.08984375" style="2" customWidth="1"/>
    <col min="2" max="2" width="32.81640625" style="2" customWidth="1"/>
    <col min="3" max="3" width="56.36328125" style="2" customWidth="1"/>
    <col min="4" max="4" width="19.54296875" style="2" customWidth="1"/>
    <col min="5" max="5" width="21.90625" style="2" customWidth="1"/>
    <col min="6" max="16384" width="8.7265625" style="2"/>
  </cols>
  <sheetData>
    <row r="1" spans="1:5" ht="58" x14ac:dyDescent="0.35">
      <c r="A1" s="4" t="s">
        <v>6</v>
      </c>
      <c r="B1" s="4" t="s">
        <v>88</v>
      </c>
      <c r="C1" s="5" t="s">
        <v>5</v>
      </c>
      <c r="D1" s="5" t="s">
        <v>103</v>
      </c>
      <c r="E1" s="5" t="s">
        <v>106</v>
      </c>
    </row>
    <row r="2" spans="1:5" x14ac:dyDescent="0.35">
      <c r="A2" s="1" t="s">
        <v>7</v>
      </c>
      <c r="B2" s="6">
        <v>3498279</v>
      </c>
      <c r="C2" s="6">
        <v>1749140</v>
      </c>
      <c r="D2" s="6">
        <v>63004</v>
      </c>
      <c r="E2" s="1"/>
    </row>
    <row r="3" spans="1:5" x14ac:dyDescent="0.35">
      <c r="A3" s="1" t="s">
        <v>8</v>
      </c>
      <c r="B3" s="6">
        <v>1880688</v>
      </c>
      <c r="C3" s="6">
        <v>940344</v>
      </c>
      <c r="D3" s="6">
        <v>209317</v>
      </c>
      <c r="E3" s="1"/>
    </row>
    <row r="4" spans="1:5" x14ac:dyDescent="0.35">
      <c r="A4" s="1" t="s">
        <v>9</v>
      </c>
      <c r="B4" s="6">
        <v>1785542</v>
      </c>
      <c r="C4" s="6">
        <v>892771</v>
      </c>
      <c r="D4" s="6">
        <v>198774</v>
      </c>
      <c r="E4" s="1"/>
    </row>
    <row r="5" spans="1:5" x14ac:dyDescent="0.35">
      <c r="A5" s="1" t="s">
        <v>10</v>
      </c>
      <c r="B5" s="6">
        <v>3066346</v>
      </c>
      <c r="C5" s="6">
        <v>1533173</v>
      </c>
      <c r="D5" s="6">
        <v>349191</v>
      </c>
      <c r="E5" s="1"/>
    </row>
    <row r="6" spans="1:5" x14ac:dyDescent="0.35">
      <c r="A6" s="1" t="s">
        <v>11</v>
      </c>
      <c r="B6" s="6">
        <v>937568</v>
      </c>
      <c r="C6" s="6">
        <v>468784</v>
      </c>
      <c r="D6" s="6">
        <v>105708</v>
      </c>
      <c r="E6" s="1"/>
    </row>
    <row r="7" spans="1:5" x14ac:dyDescent="0.35">
      <c r="A7" s="1" t="s">
        <v>12</v>
      </c>
      <c r="B7" s="6">
        <v>3082441</v>
      </c>
      <c r="C7" s="6">
        <v>1541221</v>
      </c>
      <c r="D7" s="6">
        <v>5984859</v>
      </c>
      <c r="E7" s="1"/>
    </row>
    <row r="8" spans="1:5" x14ac:dyDescent="0.35">
      <c r="A8" s="1" t="s">
        <v>13</v>
      </c>
      <c r="B8" s="6">
        <v>1167810</v>
      </c>
      <c r="C8" s="6">
        <v>583905</v>
      </c>
      <c r="D8" s="6">
        <v>57109</v>
      </c>
      <c r="E8" s="1"/>
    </row>
    <row r="9" spans="1:5" x14ac:dyDescent="0.35">
      <c r="A9" s="1" t="s">
        <v>14</v>
      </c>
      <c r="B9" s="6"/>
      <c r="C9" s="1"/>
      <c r="D9" s="6">
        <v>217621</v>
      </c>
      <c r="E9" s="1"/>
    </row>
    <row r="10" spans="1:5" x14ac:dyDescent="0.35">
      <c r="A10" s="1" t="s">
        <v>15</v>
      </c>
      <c r="B10" s="6">
        <v>5676974</v>
      </c>
      <c r="C10" s="6">
        <v>2838487</v>
      </c>
      <c r="D10" s="6">
        <v>645458</v>
      </c>
      <c r="E10" s="1"/>
    </row>
    <row r="11" spans="1:5" x14ac:dyDescent="0.35">
      <c r="A11" s="1" t="s">
        <v>16</v>
      </c>
      <c r="B11" s="6">
        <v>1971017</v>
      </c>
      <c r="C11" s="6">
        <v>985509</v>
      </c>
      <c r="D11" s="6">
        <v>231981</v>
      </c>
      <c r="E11" s="1"/>
    </row>
    <row r="12" spans="1:5" x14ac:dyDescent="0.35">
      <c r="A12" s="1" t="s">
        <v>17</v>
      </c>
      <c r="B12" s="6">
        <v>1506494</v>
      </c>
      <c r="C12" s="6">
        <v>753247</v>
      </c>
      <c r="D12" s="6">
        <v>73506</v>
      </c>
      <c r="E12" s="1"/>
    </row>
    <row r="13" spans="1:5" x14ac:dyDescent="0.35">
      <c r="A13" s="1" t="s">
        <v>18</v>
      </c>
      <c r="B13" s="6">
        <v>5566700</v>
      </c>
      <c r="C13" s="6">
        <v>2783350</v>
      </c>
      <c r="D13" s="6">
        <v>274931</v>
      </c>
      <c r="E13" s="1"/>
    </row>
    <row r="14" spans="1:5" x14ac:dyDescent="0.35">
      <c r="A14" s="1" t="s">
        <v>19</v>
      </c>
      <c r="B14" s="6">
        <v>882583</v>
      </c>
      <c r="C14" s="6">
        <v>441292</v>
      </c>
      <c r="D14" s="6">
        <v>54968</v>
      </c>
      <c r="E14" s="1"/>
    </row>
    <row r="15" spans="1:5" x14ac:dyDescent="0.35">
      <c r="A15" s="1" t="s">
        <v>20</v>
      </c>
      <c r="B15" s="6">
        <v>16765725</v>
      </c>
      <c r="C15" s="6">
        <v>8382863</v>
      </c>
      <c r="D15" s="1"/>
      <c r="E15" s="1"/>
    </row>
    <row r="16" spans="1:5" x14ac:dyDescent="0.35">
      <c r="A16" s="1" t="s">
        <v>21</v>
      </c>
      <c r="B16" s="6">
        <v>144134</v>
      </c>
      <c r="C16" s="6">
        <v>72067</v>
      </c>
      <c r="D16" s="1"/>
      <c r="E16" s="1"/>
    </row>
    <row r="17" spans="1:5" x14ac:dyDescent="0.35">
      <c r="A17" s="1" t="s">
        <v>22</v>
      </c>
      <c r="B17" s="6">
        <v>2248014</v>
      </c>
      <c r="C17" s="6">
        <v>1124007</v>
      </c>
      <c r="D17" s="6">
        <v>255315</v>
      </c>
      <c r="E17" s="1"/>
    </row>
    <row r="18" spans="1:5" x14ac:dyDescent="0.35">
      <c r="A18" s="1" t="s">
        <v>23</v>
      </c>
      <c r="B18" s="6">
        <v>2300829</v>
      </c>
      <c r="C18" s="6">
        <v>1150415</v>
      </c>
      <c r="D18" s="6">
        <v>113295</v>
      </c>
      <c r="E18" s="1"/>
    </row>
    <row r="19" spans="1:5" x14ac:dyDescent="0.35">
      <c r="A19" s="1" t="s">
        <v>24</v>
      </c>
      <c r="B19" s="6"/>
      <c r="C19" s="1"/>
      <c r="D19" s="1"/>
      <c r="E19" s="1"/>
    </row>
    <row r="20" spans="1:5" x14ac:dyDescent="0.35">
      <c r="A20" s="1" t="s">
        <v>25</v>
      </c>
      <c r="B20" s="6">
        <v>608459</v>
      </c>
      <c r="C20" s="6">
        <v>304230</v>
      </c>
      <c r="D20" s="6">
        <v>73167</v>
      </c>
      <c r="E20" s="1"/>
    </row>
    <row r="21" spans="1:5" x14ac:dyDescent="0.35">
      <c r="A21" s="1" t="s">
        <v>26</v>
      </c>
      <c r="B21" s="6">
        <v>2586804</v>
      </c>
      <c r="C21" s="6">
        <v>1293402</v>
      </c>
      <c r="D21" s="6">
        <v>73167</v>
      </c>
      <c r="E21" s="1"/>
    </row>
    <row r="22" spans="1:5" x14ac:dyDescent="0.35">
      <c r="A22" s="1" t="s">
        <v>27</v>
      </c>
      <c r="B22" s="6">
        <v>3084740</v>
      </c>
      <c r="C22" s="6">
        <v>1542370</v>
      </c>
      <c r="D22" s="6">
        <v>152092</v>
      </c>
      <c r="E22" s="1"/>
    </row>
    <row r="23" spans="1:5" x14ac:dyDescent="0.35">
      <c r="A23" s="1" t="s">
        <v>28</v>
      </c>
      <c r="B23" s="6">
        <v>1163326</v>
      </c>
      <c r="C23" s="6">
        <v>581663</v>
      </c>
      <c r="D23" s="6">
        <v>132152</v>
      </c>
      <c r="E23" s="1"/>
    </row>
    <row r="24" spans="1:5" x14ac:dyDescent="0.35">
      <c r="A24" s="1" t="s">
        <v>29</v>
      </c>
      <c r="B24" s="6">
        <v>2118149</v>
      </c>
      <c r="C24" s="6">
        <v>1059075</v>
      </c>
      <c r="D24" s="6">
        <v>239816</v>
      </c>
      <c r="E24" s="1"/>
    </row>
    <row r="25" spans="1:5" x14ac:dyDescent="0.35">
      <c r="A25" s="1" t="s">
        <v>30</v>
      </c>
      <c r="B25" s="6">
        <v>3443513</v>
      </c>
      <c r="C25" s="6">
        <v>1721757</v>
      </c>
      <c r="D25" s="6">
        <v>169428</v>
      </c>
      <c r="E25" s="1"/>
    </row>
    <row r="26" spans="1:5" x14ac:dyDescent="0.35">
      <c r="A26" s="1" t="s">
        <v>31</v>
      </c>
      <c r="B26" s="6">
        <v>7980293</v>
      </c>
      <c r="C26" s="6">
        <v>3990147</v>
      </c>
      <c r="D26" s="6">
        <v>392108</v>
      </c>
      <c r="E26" s="1"/>
    </row>
    <row r="27" spans="1:5" x14ac:dyDescent="0.35">
      <c r="A27" s="1" t="s">
        <v>32</v>
      </c>
      <c r="B27" s="6"/>
      <c r="C27" s="1"/>
      <c r="D27" s="1"/>
      <c r="E27" s="1"/>
    </row>
    <row r="28" spans="1:5" x14ac:dyDescent="0.35">
      <c r="A28" s="1" t="s">
        <v>33</v>
      </c>
      <c r="B28" s="1"/>
      <c r="C28" s="1"/>
      <c r="D28" s="1"/>
      <c r="E28" s="1"/>
    </row>
    <row r="29" spans="1:5" x14ac:dyDescent="0.35">
      <c r="A29" s="1" t="s">
        <v>34</v>
      </c>
      <c r="B29" s="6">
        <v>11170390</v>
      </c>
      <c r="C29" s="6">
        <v>5585195</v>
      </c>
      <c r="D29" s="6">
        <v>548609</v>
      </c>
      <c r="E29" s="1"/>
    </row>
    <row r="30" spans="1:5" x14ac:dyDescent="0.35">
      <c r="A30" s="1" t="s">
        <v>35</v>
      </c>
      <c r="B30" s="6">
        <v>17935530</v>
      </c>
      <c r="C30" s="6">
        <v>8967765</v>
      </c>
      <c r="D30" s="1"/>
      <c r="E30" s="1"/>
    </row>
    <row r="31" spans="1:5" x14ac:dyDescent="0.35">
      <c r="A31" s="1" t="s">
        <v>36</v>
      </c>
      <c r="B31" s="6">
        <v>1020519</v>
      </c>
      <c r="C31" s="6">
        <v>510260</v>
      </c>
      <c r="D31" s="6">
        <v>49669</v>
      </c>
      <c r="E31" s="1"/>
    </row>
    <row r="32" spans="1:5" x14ac:dyDescent="0.35">
      <c r="A32" s="1" t="s">
        <v>37</v>
      </c>
      <c r="B32" s="6">
        <v>635791</v>
      </c>
      <c r="C32" s="6">
        <v>317896</v>
      </c>
      <c r="D32" s="6">
        <v>39893</v>
      </c>
      <c r="E32" s="1"/>
    </row>
    <row r="33" spans="1:5" x14ac:dyDescent="0.35">
      <c r="A33" s="15" t="s">
        <v>109</v>
      </c>
      <c r="B33" s="16">
        <f>SUM(B2:B32)</f>
        <v>104228658</v>
      </c>
      <c r="C33" s="16">
        <f t="shared" ref="C33:E33" si="0">SUM(C2:C32)</f>
        <v>52114335</v>
      </c>
      <c r="D33" s="16">
        <f t="shared" si="0"/>
        <v>10705138</v>
      </c>
      <c r="E33" s="16">
        <f t="shared" si="0"/>
        <v>0</v>
      </c>
    </row>
    <row r="34" spans="1:5" x14ac:dyDescent="0.35">
      <c r="A34" s="1"/>
      <c r="B34" s="6"/>
      <c r="C34" s="1"/>
      <c r="D34" s="1"/>
      <c r="E34" s="1"/>
    </row>
    <row r="35" spans="1:5" x14ac:dyDescent="0.35">
      <c r="A35" s="7" t="s">
        <v>38</v>
      </c>
      <c r="B35" s="6"/>
      <c r="C35" s="1"/>
      <c r="D35" s="1"/>
      <c r="E35" s="1"/>
    </row>
    <row r="36" spans="1:5" x14ac:dyDescent="0.35">
      <c r="A36" s="1" t="s">
        <v>39</v>
      </c>
      <c r="B36" s="6">
        <v>509457</v>
      </c>
      <c r="C36" s="6">
        <v>254729</v>
      </c>
      <c r="D36" s="6">
        <v>170531</v>
      </c>
      <c r="E36" s="1"/>
    </row>
    <row r="37" spans="1:5" x14ac:dyDescent="0.35">
      <c r="A37" s="1" t="s">
        <v>40</v>
      </c>
      <c r="B37" s="6">
        <v>239337</v>
      </c>
      <c r="C37" s="6">
        <v>119669</v>
      </c>
      <c r="D37" s="6">
        <v>901999</v>
      </c>
      <c r="E37" s="1"/>
    </row>
    <row r="38" spans="1:5" x14ac:dyDescent="0.35">
      <c r="A38" s="1" t="s">
        <v>108</v>
      </c>
      <c r="B38" s="6"/>
      <c r="C38" s="6">
        <v>6040</v>
      </c>
      <c r="D38" s="6"/>
      <c r="E38" s="6">
        <v>493960</v>
      </c>
    </row>
    <row r="39" spans="1:5" x14ac:dyDescent="0.35">
      <c r="A39" s="1" t="s">
        <v>41</v>
      </c>
      <c r="B39" s="6">
        <v>716752</v>
      </c>
      <c r="C39" s="6">
        <v>358376</v>
      </c>
      <c r="D39" s="6">
        <v>51398</v>
      </c>
      <c r="E39" s="1"/>
    </row>
    <row r="40" spans="1:5" x14ac:dyDescent="0.35">
      <c r="A40" s="1" t="s">
        <v>42</v>
      </c>
      <c r="B40" s="6">
        <v>1934138</v>
      </c>
      <c r="C40" s="6">
        <v>967069</v>
      </c>
      <c r="D40" s="6">
        <v>94675</v>
      </c>
      <c r="E40" s="1"/>
    </row>
    <row r="41" spans="1:5" x14ac:dyDescent="0.35">
      <c r="A41" s="1" t="s">
        <v>43</v>
      </c>
      <c r="B41" s="6">
        <v>1619172</v>
      </c>
      <c r="C41" s="6">
        <v>809586</v>
      </c>
      <c r="D41" s="1"/>
      <c r="E41" s="1"/>
    </row>
    <row r="42" spans="1:5" x14ac:dyDescent="0.35">
      <c r="A42" s="1" t="s">
        <v>44</v>
      </c>
      <c r="B42" s="6">
        <v>1536667</v>
      </c>
      <c r="C42" s="6">
        <v>768334</v>
      </c>
      <c r="D42" s="1"/>
      <c r="E42" s="1"/>
    </row>
    <row r="43" spans="1:5" x14ac:dyDescent="0.35">
      <c r="A43" s="1" t="s">
        <v>45</v>
      </c>
      <c r="B43" s="6">
        <v>797766</v>
      </c>
      <c r="C43" s="6">
        <v>398883</v>
      </c>
      <c r="D43" s="6">
        <v>39059</v>
      </c>
      <c r="E43" s="1"/>
    </row>
    <row r="44" spans="1:5" x14ac:dyDescent="0.35">
      <c r="A44" s="1" t="s">
        <v>46</v>
      </c>
      <c r="B44" s="6">
        <v>2933238</v>
      </c>
      <c r="C44" s="6">
        <v>1466619</v>
      </c>
      <c r="D44" s="6">
        <v>143607</v>
      </c>
      <c r="E44" s="1"/>
    </row>
    <row r="45" spans="1:5" x14ac:dyDescent="0.35">
      <c r="A45" s="1" t="s">
        <v>47</v>
      </c>
      <c r="B45" s="6">
        <v>14422</v>
      </c>
      <c r="C45" s="6">
        <v>7211</v>
      </c>
      <c r="D45" s="1"/>
      <c r="E45" s="6">
        <v>485578</v>
      </c>
    </row>
    <row r="46" spans="1:5" x14ac:dyDescent="0.35">
      <c r="A46" s="1" t="s">
        <v>105</v>
      </c>
      <c r="B46" s="6">
        <v>250159</v>
      </c>
      <c r="C46" s="6">
        <v>125080</v>
      </c>
      <c r="D46" s="6">
        <v>12125</v>
      </c>
      <c r="E46" s="6">
        <v>237716</v>
      </c>
    </row>
    <row r="47" spans="1:5" x14ac:dyDescent="0.35">
      <c r="A47" s="1" t="s">
        <v>48</v>
      </c>
      <c r="B47" s="6">
        <v>1815175</v>
      </c>
      <c r="C47" s="6">
        <v>907588</v>
      </c>
      <c r="D47" s="6">
        <v>88834</v>
      </c>
      <c r="E47" s="1"/>
    </row>
    <row r="48" spans="1:5" x14ac:dyDescent="0.35">
      <c r="A48" s="1" t="s">
        <v>49</v>
      </c>
      <c r="B48" s="6">
        <v>534184</v>
      </c>
      <c r="C48" s="6">
        <v>267092</v>
      </c>
      <c r="D48" s="6">
        <v>26072</v>
      </c>
      <c r="E48" s="1"/>
    </row>
    <row r="49" spans="1:5" x14ac:dyDescent="0.35">
      <c r="A49" s="1" t="s">
        <v>50</v>
      </c>
      <c r="B49" s="6" t="s">
        <v>51</v>
      </c>
      <c r="C49" s="1" t="s">
        <v>51</v>
      </c>
      <c r="D49" s="1"/>
      <c r="E49" s="1"/>
    </row>
    <row r="50" spans="1:5" x14ac:dyDescent="0.35">
      <c r="A50" s="1" t="s">
        <v>52</v>
      </c>
      <c r="B50" s="6">
        <v>2645588</v>
      </c>
      <c r="C50" s="6">
        <v>1322794</v>
      </c>
      <c r="D50" s="1"/>
      <c r="E50" s="1"/>
    </row>
    <row r="51" spans="1:5" x14ac:dyDescent="0.35">
      <c r="A51" s="1" t="s">
        <v>53</v>
      </c>
      <c r="B51" s="6">
        <v>2509726</v>
      </c>
      <c r="C51" s="6">
        <v>1254863</v>
      </c>
      <c r="D51" s="1"/>
      <c r="E51" s="1"/>
    </row>
    <row r="52" spans="1:5" x14ac:dyDescent="0.35">
      <c r="A52" s="15" t="s">
        <v>109</v>
      </c>
      <c r="B52" s="16">
        <f>SUM(B36:B51)</f>
        <v>18055781</v>
      </c>
      <c r="C52" s="16">
        <f t="shared" ref="C52:E52" si="1">SUM(C36:C51)</f>
        <v>9033933</v>
      </c>
      <c r="D52" s="16">
        <f t="shared" si="1"/>
        <v>1528300</v>
      </c>
      <c r="E52" s="16">
        <f t="shared" si="1"/>
        <v>1217254</v>
      </c>
    </row>
    <row r="53" spans="1:5" x14ac:dyDescent="0.35">
      <c r="A53" s="1"/>
      <c r="B53" s="6"/>
      <c r="C53" s="1"/>
      <c r="D53" s="1"/>
      <c r="E53" s="1"/>
    </row>
    <row r="54" spans="1:5" x14ac:dyDescent="0.35">
      <c r="A54" s="7" t="s">
        <v>54</v>
      </c>
      <c r="B54" s="1"/>
      <c r="C54" s="1"/>
      <c r="D54" s="1"/>
      <c r="E54" s="1"/>
    </row>
    <row r="55" spans="1:5" x14ac:dyDescent="0.35">
      <c r="A55" s="1" t="s">
        <v>55</v>
      </c>
      <c r="B55" s="1"/>
      <c r="C55" s="1"/>
      <c r="D55" s="1"/>
      <c r="E55" s="1"/>
    </row>
    <row r="56" spans="1:5" x14ac:dyDescent="0.35">
      <c r="A56" s="1" t="s">
        <v>56</v>
      </c>
      <c r="B56" s="6">
        <v>4713768</v>
      </c>
      <c r="C56" s="6">
        <v>2356884</v>
      </c>
      <c r="D56" s="1"/>
      <c r="E56" s="1"/>
    </row>
    <row r="57" spans="1:5" x14ac:dyDescent="0.35">
      <c r="A57" s="1" t="s">
        <v>57</v>
      </c>
      <c r="B57" s="6">
        <v>6589433</v>
      </c>
      <c r="C57" s="6">
        <v>3294717</v>
      </c>
      <c r="D57" s="1"/>
      <c r="E57" s="1"/>
    </row>
    <row r="58" spans="1:5" x14ac:dyDescent="0.35">
      <c r="A58" s="15" t="s">
        <v>109</v>
      </c>
      <c r="B58" s="16">
        <f>SUM(B56:B57)</f>
        <v>11303201</v>
      </c>
      <c r="C58" s="16">
        <f t="shared" ref="C58:E58" si="2">SUM(C56:C57)</f>
        <v>5651601</v>
      </c>
      <c r="D58" s="16">
        <f t="shared" si="2"/>
        <v>0</v>
      </c>
      <c r="E58" s="16">
        <f t="shared" si="2"/>
        <v>0</v>
      </c>
    </row>
    <row r="59" spans="1:5" x14ac:dyDescent="0.35">
      <c r="A59" s="1"/>
      <c r="B59" s="1"/>
      <c r="C59" s="1"/>
      <c r="D59" s="1"/>
      <c r="E59" s="1"/>
    </row>
    <row r="60" spans="1:5" x14ac:dyDescent="0.35">
      <c r="A60" s="7" t="s">
        <v>58</v>
      </c>
      <c r="B60" s="1"/>
      <c r="C60" s="1"/>
      <c r="D60" s="1"/>
      <c r="E60" s="1"/>
    </row>
    <row r="61" spans="1:5" x14ac:dyDescent="0.35">
      <c r="A61" s="1" t="s">
        <v>59</v>
      </c>
      <c r="B61" s="6">
        <v>307354</v>
      </c>
      <c r="C61" s="6">
        <v>153677</v>
      </c>
      <c r="D61" s="1"/>
      <c r="E61" s="6">
        <v>192646</v>
      </c>
    </row>
    <row r="62" spans="1:5" x14ac:dyDescent="0.35">
      <c r="A62" s="1" t="s">
        <v>60</v>
      </c>
      <c r="B62" s="6">
        <v>169573</v>
      </c>
      <c r="C62" s="6">
        <v>84787</v>
      </c>
      <c r="D62" s="1"/>
      <c r="E62" s="6">
        <v>330427</v>
      </c>
    </row>
    <row r="63" spans="1:5" x14ac:dyDescent="0.35">
      <c r="A63" s="1" t="s">
        <v>61</v>
      </c>
      <c r="B63" s="6">
        <v>601347</v>
      </c>
      <c r="C63" s="6">
        <v>300674</v>
      </c>
      <c r="D63" s="1"/>
      <c r="E63" s="1"/>
    </row>
    <row r="64" spans="1:5" x14ac:dyDescent="0.35">
      <c r="A64" s="1" t="s">
        <v>62</v>
      </c>
      <c r="B64" s="6">
        <v>142537</v>
      </c>
      <c r="C64" s="6">
        <v>71269</v>
      </c>
      <c r="D64" s="1"/>
      <c r="E64" s="6">
        <v>357463</v>
      </c>
    </row>
    <row r="65" spans="1:5" x14ac:dyDescent="0.35">
      <c r="A65" s="1" t="s">
        <v>63</v>
      </c>
      <c r="B65" s="6">
        <v>52640</v>
      </c>
      <c r="C65" s="6">
        <v>26320</v>
      </c>
      <c r="D65" s="1"/>
      <c r="E65" s="6">
        <v>447360</v>
      </c>
    </row>
    <row r="66" spans="1:5" x14ac:dyDescent="0.35">
      <c r="A66" s="1" t="s">
        <v>104</v>
      </c>
      <c r="B66" s="6">
        <v>2135245</v>
      </c>
      <c r="C66" s="6">
        <v>1067623</v>
      </c>
      <c r="D66" s="6">
        <v>202532</v>
      </c>
      <c r="E66" s="1"/>
    </row>
    <row r="67" spans="1:5" x14ac:dyDescent="0.35">
      <c r="A67" s="1" t="s">
        <v>64</v>
      </c>
      <c r="B67" s="6">
        <v>114478</v>
      </c>
      <c r="C67" s="6">
        <v>57239</v>
      </c>
      <c r="D67" s="1"/>
      <c r="E67" s="6">
        <v>385522</v>
      </c>
    </row>
    <row r="68" spans="1:5" x14ac:dyDescent="0.35">
      <c r="A68" s="1" t="s">
        <v>65</v>
      </c>
      <c r="B68" s="6">
        <v>1347306</v>
      </c>
      <c r="C68" s="6">
        <v>673653</v>
      </c>
      <c r="D68" s="1"/>
      <c r="E68" s="1"/>
    </row>
    <row r="69" spans="1:5" x14ac:dyDescent="0.35">
      <c r="A69" s="1" t="s">
        <v>66</v>
      </c>
      <c r="B69" s="6">
        <v>509679</v>
      </c>
      <c r="C69" s="6">
        <v>254840</v>
      </c>
      <c r="D69" s="1"/>
      <c r="E69" s="1"/>
    </row>
    <row r="70" spans="1:5" x14ac:dyDescent="0.35">
      <c r="A70" s="1" t="s">
        <v>67</v>
      </c>
      <c r="B70" s="6">
        <v>353682</v>
      </c>
      <c r="C70" s="6">
        <v>176841</v>
      </c>
      <c r="D70" s="1"/>
      <c r="E70" s="6">
        <v>146318</v>
      </c>
    </row>
    <row r="71" spans="1:5" x14ac:dyDescent="0.35">
      <c r="A71" s="1" t="s">
        <v>68</v>
      </c>
      <c r="B71" s="6">
        <v>157598</v>
      </c>
      <c r="C71" s="6">
        <v>78799</v>
      </c>
      <c r="D71" s="1"/>
      <c r="E71" s="6">
        <v>342402</v>
      </c>
    </row>
    <row r="72" spans="1:5" x14ac:dyDescent="0.35">
      <c r="A72" s="1" t="s">
        <v>69</v>
      </c>
      <c r="B72" s="6">
        <v>54421</v>
      </c>
      <c r="C72" s="6">
        <v>27211</v>
      </c>
      <c r="D72" s="1"/>
      <c r="E72" s="6">
        <v>445579</v>
      </c>
    </row>
    <row r="73" spans="1:5" x14ac:dyDescent="0.35">
      <c r="A73" s="1" t="s">
        <v>70</v>
      </c>
      <c r="B73" s="6">
        <v>885933</v>
      </c>
      <c r="C73" s="6">
        <v>442967</v>
      </c>
      <c r="D73" s="1"/>
      <c r="E73" s="1"/>
    </row>
    <row r="74" spans="1:5" x14ac:dyDescent="0.35">
      <c r="A74" s="1" t="s">
        <v>71</v>
      </c>
      <c r="B74" s="6">
        <v>1023214</v>
      </c>
      <c r="C74" s="6">
        <v>511607</v>
      </c>
      <c r="D74" s="1"/>
      <c r="E74" s="1"/>
    </row>
    <row r="75" spans="1:5" x14ac:dyDescent="0.35">
      <c r="A75" s="1" t="s">
        <v>72</v>
      </c>
      <c r="B75" s="6">
        <v>302793</v>
      </c>
      <c r="C75" s="6">
        <v>151397</v>
      </c>
      <c r="D75" s="1"/>
      <c r="E75" s="6">
        <v>197207</v>
      </c>
    </row>
    <row r="76" spans="1:5" x14ac:dyDescent="0.35">
      <c r="A76" s="1" t="s">
        <v>73</v>
      </c>
      <c r="B76" s="6">
        <v>466807</v>
      </c>
      <c r="C76" s="6">
        <v>233404</v>
      </c>
      <c r="D76" s="1"/>
      <c r="E76" s="6">
        <v>33193</v>
      </c>
    </row>
    <row r="77" spans="1:5" x14ac:dyDescent="0.35">
      <c r="A77" s="1" t="s">
        <v>74</v>
      </c>
      <c r="B77" s="6">
        <v>253644</v>
      </c>
      <c r="C77" s="6">
        <v>126822</v>
      </c>
      <c r="D77" s="1"/>
      <c r="E77" s="6">
        <v>246356</v>
      </c>
    </row>
    <row r="78" spans="1:5" x14ac:dyDescent="0.35">
      <c r="A78" s="1" t="s">
        <v>75</v>
      </c>
      <c r="B78" s="6">
        <v>135205</v>
      </c>
      <c r="C78" s="6">
        <v>67603</v>
      </c>
      <c r="D78" s="1"/>
      <c r="E78" s="6">
        <v>346795</v>
      </c>
    </row>
    <row r="79" spans="1:5" x14ac:dyDescent="0.35">
      <c r="A79" s="1" t="s">
        <v>76</v>
      </c>
      <c r="B79" s="6">
        <v>278987</v>
      </c>
      <c r="C79" s="6">
        <v>139494</v>
      </c>
      <c r="D79" s="1"/>
      <c r="E79" s="6">
        <v>221013</v>
      </c>
    </row>
    <row r="80" spans="1:5" x14ac:dyDescent="0.35">
      <c r="A80" s="1" t="s">
        <v>77</v>
      </c>
      <c r="B80" s="6"/>
      <c r="C80" s="1"/>
      <c r="D80" s="1"/>
      <c r="E80" s="6">
        <v>43625</v>
      </c>
    </row>
    <row r="81" spans="1:5" x14ac:dyDescent="0.35">
      <c r="A81" s="1" t="s">
        <v>78</v>
      </c>
      <c r="B81" s="1"/>
      <c r="C81" s="1"/>
      <c r="D81" s="1"/>
      <c r="E81" s="6">
        <v>414214</v>
      </c>
    </row>
    <row r="82" spans="1:5" x14ac:dyDescent="0.35">
      <c r="A82" s="1" t="s">
        <v>79</v>
      </c>
      <c r="B82" s="1"/>
      <c r="C82" s="1"/>
      <c r="D82" s="1"/>
      <c r="E82" s="6">
        <v>237171</v>
      </c>
    </row>
    <row r="83" spans="1:5" x14ac:dyDescent="0.35">
      <c r="A83" s="1" t="s">
        <v>80</v>
      </c>
      <c r="B83" s="6">
        <v>145011</v>
      </c>
      <c r="C83" s="6">
        <v>72506</v>
      </c>
      <c r="D83" s="1"/>
      <c r="E83" s="6">
        <v>354989</v>
      </c>
    </row>
    <row r="84" spans="1:5" x14ac:dyDescent="0.35">
      <c r="A84" s="1" t="s">
        <v>81</v>
      </c>
      <c r="B84" s="6">
        <v>156175</v>
      </c>
      <c r="C84" s="6">
        <v>78088</v>
      </c>
      <c r="D84" s="1"/>
      <c r="E84" s="6">
        <v>343825</v>
      </c>
    </row>
    <row r="85" spans="1:5" x14ac:dyDescent="0.35">
      <c r="A85" s="1" t="s">
        <v>82</v>
      </c>
      <c r="B85" s="6">
        <v>252054</v>
      </c>
      <c r="C85" s="6">
        <v>126027</v>
      </c>
      <c r="D85" s="1"/>
      <c r="E85" s="6">
        <v>247946</v>
      </c>
    </row>
    <row r="86" spans="1:5" x14ac:dyDescent="0.35">
      <c r="A86" s="1" t="s">
        <v>83</v>
      </c>
      <c r="B86" s="6">
        <v>113543</v>
      </c>
      <c r="C86" s="6">
        <v>56772</v>
      </c>
      <c r="D86" s="1"/>
      <c r="E86" s="6">
        <v>386457</v>
      </c>
    </row>
    <row r="87" spans="1:5" x14ac:dyDescent="0.35">
      <c r="A87" s="1" t="s">
        <v>84</v>
      </c>
      <c r="B87" s="6"/>
      <c r="C87" s="1"/>
      <c r="D87" s="1"/>
      <c r="E87" s="1"/>
    </row>
    <row r="88" spans="1:5" x14ac:dyDescent="0.35">
      <c r="A88" s="1" t="s">
        <v>85</v>
      </c>
      <c r="B88" s="6">
        <v>1717200</v>
      </c>
      <c r="C88" s="6">
        <v>858600</v>
      </c>
      <c r="D88" s="1"/>
      <c r="E88" s="1"/>
    </row>
    <row r="89" spans="1:5" x14ac:dyDescent="0.35">
      <c r="A89" s="1" t="s">
        <v>86</v>
      </c>
      <c r="B89" s="6">
        <v>87161</v>
      </c>
      <c r="C89" s="6">
        <v>43581</v>
      </c>
      <c r="D89" s="1"/>
      <c r="E89" s="6">
        <v>412839</v>
      </c>
    </row>
    <row r="90" spans="1:5" x14ac:dyDescent="0.35">
      <c r="A90" s="1" t="s">
        <v>87</v>
      </c>
      <c r="B90" s="6">
        <v>240715</v>
      </c>
      <c r="C90" s="6">
        <v>120358</v>
      </c>
      <c r="D90" s="1"/>
      <c r="E90" s="6">
        <v>259285</v>
      </c>
    </row>
    <row r="91" spans="1:5" x14ac:dyDescent="0.35">
      <c r="A91" s="15" t="s">
        <v>109</v>
      </c>
      <c r="B91" s="16">
        <f>SUM(B61:B90)</f>
        <v>12004302</v>
      </c>
      <c r="C91" s="16">
        <f t="shared" ref="C91:E91" si="3">SUM(C61:C90)</f>
        <v>6002159</v>
      </c>
      <c r="D91" s="16">
        <f t="shared" si="3"/>
        <v>202532</v>
      </c>
      <c r="E91" s="16">
        <f t="shared" si="3"/>
        <v>6392632</v>
      </c>
    </row>
  </sheetData>
  <pageMargins left="0.25" right="0.25"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topLeftCell="C1" workbookViewId="0">
      <selection activeCell="A2" sqref="A2"/>
    </sheetView>
  </sheetViews>
  <sheetFormatPr defaultRowHeight="14.5" x14ac:dyDescent="0.35"/>
  <cols>
    <col min="1" max="1" width="34.08984375" style="26" customWidth="1"/>
    <col min="2" max="4" width="26.453125" style="26" customWidth="1"/>
    <col min="5" max="5" width="22.90625" style="26" customWidth="1"/>
    <col min="6" max="6" width="18.7265625" style="26" customWidth="1"/>
    <col min="7" max="7" width="21.6328125" style="26" customWidth="1"/>
    <col min="8" max="8" width="8.7265625" style="19"/>
    <col min="9" max="9" width="9.36328125" style="19" bestFit="1" customWidth="1"/>
    <col min="10" max="10" width="8.7265625" style="19" bestFit="1" customWidth="1"/>
    <col min="11" max="11" width="15.81640625" style="19" bestFit="1" customWidth="1"/>
    <col min="12" max="16384" width="8.7265625" style="19"/>
  </cols>
  <sheetData>
    <row r="1" spans="1:13" ht="22" x14ac:dyDescent="0.35">
      <c r="A1" s="17" t="s">
        <v>0</v>
      </c>
      <c r="B1" s="17" t="s">
        <v>91</v>
      </c>
      <c r="C1" s="17" t="s">
        <v>92</v>
      </c>
      <c r="D1" s="17" t="s">
        <v>99</v>
      </c>
      <c r="E1" s="18" t="s">
        <v>2</v>
      </c>
      <c r="F1" s="18" t="s">
        <v>95</v>
      </c>
      <c r="G1" s="18" t="s">
        <v>96</v>
      </c>
      <c r="I1" s="20"/>
      <c r="J1" s="21"/>
      <c r="K1" s="20"/>
      <c r="L1" s="21"/>
      <c r="M1" s="22"/>
    </row>
    <row r="2" spans="1:13" ht="262.5" x14ac:dyDescent="0.35">
      <c r="A2" s="3" t="s">
        <v>89</v>
      </c>
      <c r="B2" s="3" t="s">
        <v>102</v>
      </c>
      <c r="C2" s="3" t="s">
        <v>93</v>
      </c>
      <c r="D2" s="3" t="s">
        <v>100</v>
      </c>
      <c r="E2" s="3" t="s">
        <v>3</v>
      </c>
      <c r="F2" s="3" t="s">
        <v>98</v>
      </c>
      <c r="G2" s="3" t="s">
        <v>97</v>
      </c>
      <c r="I2" s="20"/>
      <c r="J2" s="20"/>
      <c r="K2" s="23"/>
      <c r="L2" s="24"/>
      <c r="M2" s="25"/>
    </row>
    <row r="3" spans="1:13" ht="409.5" x14ac:dyDescent="0.35">
      <c r="A3" s="3" t="s">
        <v>4</v>
      </c>
      <c r="B3" s="3" t="s">
        <v>90</v>
      </c>
      <c r="C3" s="3" t="s">
        <v>94</v>
      </c>
      <c r="D3" s="3" t="s">
        <v>101</v>
      </c>
      <c r="E3" s="3" t="s">
        <v>1</v>
      </c>
      <c r="I3" s="20"/>
      <c r="J3" s="20"/>
      <c r="K3" s="27"/>
      <c r="L3" s="28"/>
      <c r="M3" s="29"/>
    </row>
    <row r="4" spans="1:13" ht="84" x14ac:dyDescent="0.35">
      <c r="A4" s="3"/>
      <c r="B4" s="3" t="s">
        <v>107</v>
      </c>
      <c r="C4" s="3"/>
      <c r="D4" s="3"/>
      <c r="E4" s="3"/>
    </row>
  </sheetData>
  <pageMargins left="0.25" right="0.25"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D12" sqref="D12"/>
    </sheetView>
  </sheetViews>
  <sheetFormatPr defaultRowHeight="15.5" x14ac:dyDescent="0.35"/>
  <cols>
    <col min="1" max="1" width="10.08984375" style="8" bestFit="1" customWidth="1"/>
    <col min="2" max="2" width="13.453125" style="8" bestFit="1" customWidth="1"/>
    <col min="3" max="3" width="17.1796875" style="8" bestFit="1" customWidth="1"/>
    <col min="4" max="4" width="13.453125" style="8" bestFit="1" customWidth="1"/>
    <col min="5" max="5" width="7.26953125" style="8" bestFit="1" customWidth="1"/>
    <col min="6" max="16384" width="8.7265625" style="8"/>
  </cols>
  <sheetData>
    <row r="1" spans="1:5" x14ac:dyDescent="0.35">
      <c r="A1" s="9" t="s">
        <v>110</v>
      </c>
      <c r="B1" s="10">
        <v>1534358000</v>
      </c>
      <c r="C1" s="9" t="s">
        <v>111</v>
      </c>
      <c r="D1" s="10">
        <v>1281521000</v>
      </c>
      <c r="E1" s="11">
        <v>0.83499999999999996</v>
      </c>
    </row>
    <row r="2" spans="1:5" x14ac:dyDescent="0.35">
      <c r="A2" s="9"/>
      <c r="B2" s="9"/>
      <c r="C2" s="12" t="s">
        <v>113</v>
      </c>
      <c r="D2" s="13">
        <v>139146000</v>
      </c>
      <c r="E2" s="14">
        <v>9.0999999999999998E-2</v>
      </c>
    </row>
    <row r="3" spans="1:5" x14ac:dyDescent="0.35">
      <c r="A3" s="9"/>
      <c r="B3" s="9"/>
      <c r="C3" s="9" t="s">
        <v>112</v>
      </c>
      <c r="D3" s="10">
        <v>113691000</v>
      </c>
      <c r="E3" s="11">
        <v>7.3999999999999996E-2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Sheet4</vt:lpstr>
      <vt:lpstr>Sheet5</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Sarah (Lankford)</dc:creator>
  <cp:lastModifiedBy>admin</cp:lastModifiedBy>
  <cp:lastPrinted>2020-05-05T15:19:06Z</cp:lastPrinted>
  <dcterms:created xsi:type="dcterms:W3CDTF">2020-04-14T19:10:54Z</dcterms:created>
  <dcterms:modified xsi:type="dcterms:W3CDTF">2020-05-05T15:37:29Z</dcterms:modified>
</cp:coreProperties>
</file>